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686a58ede80a0c4/Desktop/"/>
    </mc:Choice>
  </mc:AlternateContent>
  <xr:revisionPtr revIDLastSave="6" documentId="13_ncr:1_{19C776DB-C6B9-43F5-9610-07F97696EE5F}" xr6:coauthVersionLast="47" xr6:coauthVersionMax="47" xr10:uidLastSave="{29BA5C47-8BBE-410E-9C54-F8F7A9E0E051}"/>
  <bookViews>
    <workbookView xWindow="22932" yWindow="-108" windowWidth="23256" windowHeight="12576" xr2:uid="{23CBCF6E-B8C5-4720-9A2D-6F1C4F8332C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5" i="1"/>
  <c r="G25" i="1" l="1"/>
  <c r="G34" i="1" s="1"/>
  <c r="G26" i="1"/>
  <c r="G35" i="1" s="1"/>
  <c r="G24" i="1"/>
  <c r="G33" i="1" s="1"/>
  <c r="C25" i="1"/>
  <c r="C34" i="1" s="1"/>
  <c r="C26" i="1"/>
  <c r="C35" i="1" s="1"/>
  <c r="C24" i="1"/>
  <c r="C33" i="1" s="1"/>
  <c r="K17" i="1"/>
  <c r="K16" i="1"/>
  <c r="K15" i="1"/>
  <c r="K35" i="1" l="1"/>
  <c r="K34" i="1"/>
  <c r="K33" i="1"/>
  <c r="L34" i="1" l="1"/>
  <c r="L35" i="1"/>
  <c r="L33" i="1"/>
</calcChain>
</file>

<file path=xl/sharedStrings.xml><?xml version="1.0" encoding="utf-8"?>
<sst xmlns="http://schemas.openxmlformats.org/spreadsheetml/2006/main" count="61" uniqueCount="26">
  <si>
    <t>Standard League</t>
  </si>
  <si>
    <t>Win</t>
  </si>
  <si>
    <t>Remaining HP</t>
  </si>
  <si>
    <t>ZEN</t>
  </si>
  <si>
    <t>1st</t>
    <phoneticPr fontId="0" type="noConversion"/>
  </si>
  <si>
    <t>Orange</t>
  </si>
  <si>
    <t>Sounder</t>
  </si>
  <si>
    <t>2nd</t>
  </si>
  <si>
    <t>Blue</t>
  </si>
  <si>
    <t>MctsAi65</t>
  </si>
  <si>
    <t>3rd</t>
  </si>
  <si>
    <t>Green</t>
  </si>
  <si>
    <t>BlindAI</t>
  </si>
  <si>
    <t>Speedrunnning League</t>
  </si>
  <si>
    <t>Time (Frame)</t>
  </si>
  <si>
    <t>Time (Average, Frame)</t>
  </si>
  <si>
    <t>Time (Average, Second)</t>
  </si>
  <si>
    <t>Ranking</t>
  </si>
  <si>
    <t>Standard League Ranking</t>
  </si>
  <si>
    <t>Speedrunning League Ranking</t>
  </si>
  <si>
    <t>F1-Point</t>
  </si>
  <si>
    <t>Standard League Point</t>
  </si>
  <si>
    <t>Speedrunning League Point</t>
  </si>
  <si>
    <t>Final Ranking</t>
  </si>
  <si>
    <t>SUM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</si>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</sst>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4"/>
      <color theme="1"/>
      <name val="Calibri"/>
      <family val="3"/>
      <charset val="128"/>
      <scheme val="minor"/>
    </font>
    <font>
      <sz val="11"/>
      <color theme="1"/>
      <name val="Calibri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1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vertical="center"/>
    </xf>
    <xf numFmtId="0" fontId="2" fillId="3" borderId="1" xfId="1" applyFill="1" applyBorder="1">
      <alignment vertical="center"/>
    </xf>
    <xf numFmtId="0" fontId="0" fillId="2" borderId="1" xfId="0" applyFill="1" applyBorder="1"/>
    <xf numFmtId="0" fontId="2" fillId="2" borderId="1" xfId="0" applyFont="1" applyFill="1" applyBorder="1" applyAlignment="1">
      <alignment vertical="center"/>
    </xf>
    <xf numFmtId="0" fontId="2" fillId="4" borderId="1" xfId="1" applyFill="1" applyBorder="1">
      <alignment vertical="center"/>
    </xf>
    <xf numFmtId="0" fontId="2" fillId="5" borderId="1" xfId="1" applyFill="1" applyBorder="1">
      <alignment vertical="center"/>
    </xf>
    <xf numFmtId="0" fontId="2" fillId="0" borderId="1" xfId="1" applyBorder="1">
      <alignment vertical="center"/>
    </xf>
    <xf numFmtId="0" fontId="2" fillId="0" borderId="0" xfId="1">
      <alignment vertical="center"/>
    </xf>
    <xf numFmtId="0" fontId="2" fillId="0" borderId="2" xfId="1" applyBorder="1">
      <alignment vertical="center"/>
    </xf>
    <xf numFmtId="0" fontId="1" fillId="0" borderId="0" xfId="0" applyFont="1" applyAlignment="1">
      <alignment horizontal="center"/>
    </xf>
    <xf numFmtId="0" fontId="1" fillId="0" borderId="0" xfId="1" applyFont="1" applyAlignment="1">
      <alignment horizontal="center" vertical="center"/>
    </xf>
  </cellXfs>
  <cellStyles count="2">
    <cellStyle name="Normal" xfId="0" builtinId="0"/>
    <cellStyle name="標準 2" xfId="1" xr:uid="{43923679-85F6-4D52-96BD-9C8194D78E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F232D-1DDA-4484-AC20-460487C7A83C}">
  <dimension ref="B2:P35"/>
  <sheetViews>
    <sheetView tabSelected="1" topLeftCell="A16" workbookViewId="0">
      <selection activeCell="I25" sqref="I25"/>
    </sheetView>
  </sheetViews>
  <sheetFormatPr defaultRowHeight="15"/>
  <cols>
    <col min="2" max="2" width="17.140625" customWidth="1"/>
    <col min="6" max="6" width="17.140625" customWidth="1"/>
    <col min="7" max="7" width="11" bestFit="1" customWidth="1"/>
    <col min="8" max="8" width="16" customWidth="1"/>
    <col min="10" max="10" width="18.85546875" customWidth="1"/>
  </cols>
  <sheetData>
    <row r="2" spans="2:13" ht="18.75">
      <c r="B2" s="11" t="s">
        <v>0</v>
      </c>
      <c r="C2" s="11"/>
      <c r="D2" s="11"/>
      <c r="E2" s="11"/>
      <c r="F2" s="11"/>
      <c r="G2" s="11"/>
      <c r="H2" s="11"/>
      <c r="I2" s="11"/>
      <c r="J2" s="11"/>
      <c r="K2" s="11"/>
    </row>
    <row r="3" spans="2:13">
      <c r="B3" t="s">
        <v>1</v>
      </c>
      <c r="F3" t="s">
        <v>2</v>
      </c>
    </row>
    <row r="4" spans="2:13">
      <c r="B4" s="1"/>
      <c r="C4" s="1" t="s">
        <v>3</v>
      </c>
      <c r="F4" s="1"/>
      <c r="G4" s="1" t="s">
        <v>3</v>
      </c>
      <c r="J4" s="8" t="s">
        <v>4</v>
      </c>
      <c r="K4" s="3" t="s">
        <v>5</v>
      </c>
    </row>
    <row r="5" spans="2:13">
      <c r="B5" s="2" t="s">
        <v>6</v>
      </c>
      <c r="C5" s="3">
        <v>12</v>
      </c>
      <c r="F5" s="2" t="s">
        <v>6</v>
      </c>
      <c r="G5" s="3">
        <v>2271</v>
      </c>
      <c r="J5" s="8" t="s">
        <v>7</v>
      </c>
      <c r="K5" s="7" t="s">
        <v>8</v>
      </c>
    </row>
    <row r="6" spans="2:13">
      <c r="B6" s="2" t="s">
        <v>9</v>
      </c>
      <c r="C6" s="7">
        <v>4</v>
      </c>
      <c r="F6" s="2" t="s">
        <v>9</v>
      </c>
      <c r="G6" s="7">
        <v>1121</v>
      </c>
      <c r="H6" s="10"/>
      <c r="J6" s="8" t="s">
        <v>10</v>
      </c>
      <c r="K6" s="6" t="s">
        <v>11</v>
      </c>
    </row>
    <row r="7" spans="2:13">
      <c r="B7" s="5" t="s">
        <v>12</v>
      </c>
      <c r="C7" s="6">
        <v>2</v>
      </c>
      <c r="F7" s="5" t="s">
        <v>12</v>
      </c>
      <c r="G7" s="6">
        <v>886</v>
      </c>
      <c r="H7" s="10"/>
    </row>
    <row r="12" spans="2:13" ht="18.75">
      <c r="B12" s="11" t="s">
        <v>13</v>
      </c>
      <c r="C12" s="11"/>
      <c r="D12" s="11"/>
      <c r="E12" s="11"/>
      <c r="F12" s="11"/>
      <c r="G12" s="11"/>
      <c r="H12" s="11"/>
      <c r="I12" s="11"/>
      <c r="J12" s="11"/>
      <c r="K12" s="11"/>
    </row>
    <row r="13" spans="2:13">
      <c r="B13" s="9" t="s">
        <v>14</v>
      </c>
      <c r="C13" s="9"/>
      <c r="D13" s="9"/>
      <c r="E13" s="9"/>
      <c r="F13" s="9" t="s">
        <v>15</v>
      </c>
      <c r="G13" s="9"/>
      <c r="I13" s="9"/>
      <c r="J13" s="9" t="s">
        <v>16</v>
      </c>
      <c r="K13" s="9"/>
      <c r="L13" s="9"/>
      <c r="M13" s="9"/>
    </row>
    <row r="14" spans="2:13">
      <c r="B14" s="1"/>
      <c r="C14" s="1" t="s">
        <v>3</v>
      </c>
      <c r="F14" s="1"/>
      <c r="G14" s="1" t="s">
        <v>3</v>
      </c>
      <c r="J14" s="1"/>
      <c r="K14" s="1" t="s">
        <v>3</v>
      </c>
    </row>
    <row r="15" spans="2:13">
      <c r="B15" s="2" t="s">
        <v>6</v>
      </c>
      <c r="C15" s="3">
        <v>181751</v>
      </c>
      <c r="F15" s="2" t="s">
        <v>6</v>
      </c>
      <c r="G15" s="3">
        <f>C15/60</f>
        <v>3029.1833333333334</v>
      </c>
      <c r="J15" s="2" t="s">
        <v>6</v>
      </c>
      <c r="K15" s="3">
        <f>G15/60</f>
        <v>50.486388888888889</v>
      </c>
    </row>
    <row r="16" spans="2:13">
      <c r="B16" s="2" t="s">
        <v>9</v>
      </c>
      <c r="C16" s="7">
        <v>240870</v>
      </c>
      <c r="F16" s="2" t="s">
        <v>9</v>
      </c>
      <c r="G16" s="7">
        <f t="shared" ref="G16:G17" si="0">C16/60</f>
        <v>4014.5</v>
      </c>
      <c r="J16" s="2" t="s">
        <v>9</v>
      </c>
      <c r="K16" s="7">
        <f t="shared" ref="K16:K17" si="1">G16/60</f>
        <v>66.908333333333331</v>
      </c>
    </row>
    <row r="17" spans="2:16">
      <c r="B17" s="5" t="s">
        <v>12</v>
      </c>
      <c r="C17" s="6">
        <v>243000</v>
      </c>
      <c r="F17" s="5" t="s">
        <v>12</v>
      </c>
      <c r="G17" s="6">
        <f t="shared" si="0"/>
        <v>4050</v>
      </c>
      <c r="J17" s="5" t="s">
        <v>12</v>
      </c>
      <c r="K17" s="6">
        <f t="shared" si="1"/>
        <v>67.5</v>
      </c>
    </row>
    <row r="20" spans="2:16" ht="18.75">
      <c r="B20" s="11" t="s">
        <v>17</v>
      </c>
      <c r="C20" s="11"/>
      <c r="D20" s="11"/>
      <c r="E20" s="11"/>
      <c r="F20" s="11"/>
      <c r="G20" s="11"/>
      <c r="H20" s="11"/>
      <c r="I20" s="11"/>
      <c r="J20" s="11"/>
      <c r="K20" s="11"/>
    </row>
    <row r="22" spans="2:16">
      <c r="B22" t="s">
        <v>18</v>
      </c>
      <c r="F22" t="s">
        <v>19</v>
      </c>
    </row>
    <row r="23" spans="2:16">
      <c r="B23" s="1"/>
      <c r="C23" s="1" t="s">
        <v>3</v>
      </c>
      <c r="F23" s="1"/>
      <c r="G23" s="1" t="s">
        <v>3</v>
      </c>
    </row>
    <row r="24" spans="2:16">
      <c r="B24" s="2" t="s">
        <v>6</v>
      </c>
      <c r="C24" s="3">
        <f>RANK(C5,C$5:C$7,0)</f>
        <v>1</v>
      </c>
      <c r="F24" s="2" t="s">
        <v>6</v>
      </c>
      <c r="G24" s="3">
        <f>RANK(C15,C$15:C$17,1)</f>
        <v>1</v>
      </c>
    </row>
    <row r="25" spans="2:16">
      <c r="B25" s="2" t="s">
        <v>9</v>
      </c>
      <c r="C25" s="7">
        <f t="shared" ref="C25:C26" si="2">RANK(C6,C$5:C$7,0)</f>
        <v>2</v>
      </c>
      <c r="F25" s="2" t="s">
        <v>9</v>
      </c>
      <c r="G25" s="7">
        <f t="shared" ref="G25:G26" si="3">RANK(C16,C$15:C$17,1)</f>
        <v>2</v>
      </c>
    </row>
    <row r="26" spans="2:16">
      <c r="B26" s="5" t="s">
        <v>12</v>
      </c>
      <c r="C26" s="6">
        <f t="shared" si="2"/>
        <v>3</v>
      </c>
      <c r="F26" s="5" t="s">
        <v>12</v>
      </c>
      <c r="G26" s="6">
        <f t="shared" si="3"/>
        <v>3</v>
      </c>
    </row>
    <row r="29" spans="2:16" ht="18.75">
      <c r="B29" s="12" t="s">
        <v>20</v>
      </c>
      <c r="C29" s="12"/>
      <c r="D29" s="12"/>
      <c r="E29" s="12"/>
      <c r="F29" s="12"/>
      <c r="G29" s="12"/>
      <c r="H29" s="12"/>
      <c r="I29" s="12"/>
      <c r="J29" s="12"/>
      <c r="K29" s="12"/>
      <c r="L29" s="9"/>
      <c r="M29" s="9"/>
      <c r="N29" s="9"/>
      <c r="O29" s="9"/>
      <c r="P29" s="9"/>
    </row>
    <row r="30" spans="2:16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2:16">
      <c r="B31" s="9" t="s">
        <v>21</v>
      </c>
      <c r="C31" s="9"/>
      <c r="D31" s="9"/>
      <c r="E31" s="9"/>
      <c r="F31" s="9" t="s">
        <v>22</v>
      </c>
      <c r="G31" s="9"/>
      <c r="I31" s="9"/>
      <c r="J31" s="9" t="s">
        <v>23</v>
      </c>
      <c r="K31" s="9"/>
      <c r="L31" s="9"/>
      <c r="M31" s="9"/>
      <c r="O31" s="9"/>
      <c r="P31" s="9"/>
    </row>
    <row r="32" spans="2:16">
      <c r="B32" s="1"/>
      <c r="C32" s="1" t="s">
        <v>3</v>
      </c>
      <c r="D32" s="9"/>
      <c r="E32" s="9"/>
      <c r="F32" s="1"/>
      <c r="G32" s="1" t="s">
        <v>3</v>
      </c>
      <c r="J32" s="1"/>
      <c r="K32" s="1" t="s">
        <v>24</v>
      </c>
      <c r="L32" s="1" t="s">
        <v>25</v>
      </c>
    </row>
    <row r="33" spans="2:12">
      <c r="B33" s="2" t="s">
        <v>6</v>
      </c>
      <c r="C33" s="3">
        <f>IF(C24=1,25,IF(C24=2,18,IF(C24=3,15,IF(C24=4,12,IF(C24=5,10,IF(C24=6,8,IF(C24=7,6,IF(C24=8,4,IF(C24=9,2,IF(C24=10,1,0))))))))))</f>
        <v>25</v>
      </c>
      <c r="D33" s="9"/>
      <c r="E33" s="9"/>
      <c r="F33" s="2" t="s">
        <v>6</v>
      </c>
      <c r="G33" s="3">
        <f>IF(G24=1,25,IF(G24=2,18,IF(G24=3,15,IF(G24=4,12,IF(G24=5,10,IF(G24=6,8,IF(G24=7,6,IF(G24=8,4,IF(G24=9,2,IF(G24=10,1,0))))))))))</f>
        <v>25</v>
      </c>
      <c r="J33" s="2" t="s">
        <v>6</v>
      </c>
      <c r="K33" s="4">
        <f>SUM(C33:C33,G33:G33)</f>
        <v>50</v>
      </c>
      <c r="L33" s="3">
        <f>RANK(K33,K$33:K$35,0)</f>
        <v>1</v>
      </c>
    </row>
    <row r="34" spans="2:12">
      <c r="B34" s="2" t="s">
        <v>9</v>
      </c>
      <c r="C34" s="7">
        <f t="shared" ref="C34:C35" si="4">IF(C25=1,25,IF(C25=2,18,IF(C25=3,15,IF(C25=4,12,IF(C25=5,10,IF(C25=6,8,IF(C25=7,6,IF(C25=8,4,IF(C25=9,2,IF(C25=10,1,0))))))))))</f>
        <v>18</v>
      </c>
      <c r="D34" s="9"/>
      <c r="E34" s="9"/>
      <c r="F34" s="2" t="s">
        <v>9</v>
      </c>
      <c r="G34" s="7">
        <f t="shared" ref="G34:G35" si="5">IF(G25=1,25,IF(G25=2,18,IF(G25=3,15,IF(G25=4,12,IF(G25=5,10,IF(G25=6,8,IF(G25=7,6,IF(G25=8,4,IF(G25=9,2,IF(G25=10,1,0))))))))))</f>
        <v>18</v>
      </c>
      <c r="J34" s="2" t="s">
        <v>9</v>
      </c>
      <c r="K34" s="4">
        <f>SUM(C34:C34,G34:G34)</f>
        <v>36</v>
      </c>
      <c r="L34" s="7">
        <f t="shared" ref="L34:L35" si="6">RANK(K34,K$33:K$35,0)</f>
        <v>2</v>
      </c>
    </row>
    <row r="35" spans="2:12">
      <c r="B35" s="5" t="s">
        <v>12</v>
      </c>
      <c r="C35" s="6">
        <f t="shared" si="4"/>
        <v>15</v>
      </c>
      <c r="D35" s="9"/>
      <c r="E35" s="9"/>
      <c r="F35" s="5" t="s">
        <v>12</v>
      </c>
      <c r="G35" s="6">
        <f t="shared" si="5"/>
        <v>15</v>
      </c>
      <c r="J35" s="5" t="s">
        <v>12</v>
      </c>
      <c r="K35" s="4">
        <f>SUM(C35:C35,G35:G35)</f>
        <v>30</v>
      </c>
      <c r="L35" s="6">
        <f t="shared" si="6"/>
        <v>3</v>
      </c>
    </row>
  </sheetData>
  <mergeCells count="4">
    <mergeCell ref="B2:K2"/>
    <mergeCell ref="B12:K12"/>
    <mergeCell ref="B20:K20"/>
    <mergeCell ref="B29:K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thái nguyễn</dc:creator>
  <cp:keywords/>
  <dc:description/>
  <cp:lastModifiedBy>ＮＧＵＹＥＮ Ｖａｎ Ｔｈａｉ(gr0557fv)</cp:lastModifiedBy>
  <cp:revision/>
  <dcterms:created xsi:type="dcterms:W3CDTF">2022-05-29T17:14:43Z</dcterms:created>
  <dcterms:modified xsi:type="dcterms:W3CDTF">2022-08-13T05:18:07Z</dcterms:modified>
  <cp:category/>
  <cp:contentStatus/>
</cp:coreProperties>
</file>