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Research\Laboratory\Competitions\2025\final-2025\2025AI\Results\"/>
    </mc:Choice>
  </mc:AlternateContent>
  <xr:revisionPtr revIDLastSave="0" documentId="13_ncr:1_{00D72742-13CC-454C-8DEB-0A2B422F2951}" xr6:coauthVersionLast="47" xr6:coauthVersionMax="47" xr10:uidLastSave="{00000000-0000-0000-0000-000000000000}"/>
  <bookViews>
    <workbookView xWindow="28680" yWindow="-120" windowWidth="29040" windowHeight="15720" xr2:uid="{752A0C74-11DC-4286-9EB9-B2853659CD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K19" i="1" s="1"/>
  <c r="G28" i="1"/>
  <c r="G39" i="1" s="1"/>
  <c r="G29" i="1"/>
  <c r="G40" i="1" s="1"/>
  <c r="G30" i="1"/>
  <c r="G41" i="1" s="1"/>
  <c r="G31" i="1"/>
  <c r="G42" i="1" s="1"/>
  <c r="C28" i="1"/>
  <c r="C29" i="1"/>
  <c r="C30" i="1"/>
  <c r="C31" i="1"/>
  <c r="C42" i="1" s="1"/>
  <c r="G27" i="1"/>
  <c r="G38" i="1" s="1"/>
  <c r="C27" i="1"/>
  <c r="C38" i="1" s="1"/>
  <c r="C39" i="1"/>
  <c r="C40" i="1"/>
  <c r="C41" i="1"/>
  <c r="G18" i="1"/>
  <c r="K18" i="1" s="1"/>
  <c r="G17" i="1"/>
  <c r="K17" i="1" s="1"/>
  <c r="G16" i="1"/>
  <c r="K16" i="1" s="1"/>
  <c r="G15" i="1"/>
  <c r="K15" i="1" s="1"/>
  <c r="L42" i="1" l="1"/>
  <c r="L41" i="1"/>
  <c r="L40" i="1"/>
  <c r="L39" i="1"/>
  <c r="L38" i="1"/>
  <c r="M39" i="1" l="1"/>
  <c r="M40" i="1"/>
  <c r="M41" i="1"/>
  <c r="M38" i="1"/>
  <c r="M42" i="1"/>
</calcChain>
</file>

<file path=xl/sharedStrings.xml><?xml version="1.0" encoding="utf-8"?>
<sst xmlns="http://schemas.openxmlformats.org/spreadsheetml/2006/main" count="81" uniqueCount="26">
  <si>
    <t>Standard League</t>
  </si>
  <si>
    <t>Win</t>
  </si>
  <si>
    <t>Remaining HP</t>
  </si>
  <si>
    <t>ZEN</t>
  </si>
  <si>
    <t>1st</t>
    <phoneticPr fontId="0" type="noConversion"/>
  </si>
  <si>
    <t>Orange</t>
  </si>
  <si>
    <t>BlindAI</t>
  </si>
  <si>
    <t>2nd</t>
  </si>
  <si>
    <t>Blue</t>
  </si>
  <si>
    <t>3rd</t>
  </si>
  <si>
    <t>Green</t>
  </si>
  <si>
    <t>Speedrunning League</t>
  </si>
  <si>
    <t>Time (Frame)</t>
  </si>
  <si>
    <t>Time (Average, Frame)</t>
  </si>
  <si>
    <t>Time (Average, Second)</t>
  </si>
  <si>
    <t>Ranking</t>
  </si>
  <si>
    <t>Speedrunning League Ranking</t>
  </si>
  <si>
    <t>F1-Point</t>
  </si>
  <si>
    <t>Speedrunning League Point</t>
  </si>
  <si>
    <t>Final Ranking</t>
  </si>
  <si>
    <t>Sum</t>
  </si>
  <si>
    <t>Rank</t>
  </si>
  <si>
    <t>ManaRope</t>
  </si>
  <si>
    <t>MctsAi23i</t>
  </si>
  <si>
    <t>Pythunder</t>
  </si>
  <si>
    <t>8625AI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</si>
</sst>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3"/>
      <charset val="128"/>
      <scheme val="minor"/>
    </font>
    <font>
      <b/>
      <sz val="14"/>
      <color theme="1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3" fillId="0" borderId="0" xfId="0" applyFont="1"/>
    <xf numFmtId="0" fontId="3" fillId="2" borderId="1" xfId="0" applyFont="1" applyFill="1" applyBorder="1"/>
    <xf numFmtId="0" fontId="3" fillId="0" borderId="1" xfId="1" applyFont="1" applyBorder="1">
      <alignment vertical="center"/>
    </xf>
    <xf numFmtId="0" fontId="3" fillId="3" borderId="1" xfId="1" applyFont="1" applyFill="1" applyBorder="1">
      <alignment vertical="center"/>
    </xf>
    <xf numFmtId="0" fontId="3" fillId="5" borderId="1" xfId="1" applyFont="1" applyFill="1" applyBorder="1">
      <alignment vertical="center"/>
    </xf>
    <xf numFmtId="0" fontId="3" fillId="4" borderId="1" xfId="1" applyFont="1" applyFill="1" applyBorder="1">
      <alignment vertical="center"/>
    </xf>
    <xf numFmtId="0" fontId="3" fillId="0" borderId="0" xfId="1" applyFont="1">
      <alignment vertical="center"/>
    </xf>
    <xf numFmtId="0" fontId="3" fillId="2" borderId="1" xfId="1" applyFont="1" applyFill="1" applyBorder="1">
      <alignment vertical="center"/>
    </xf>
    <xf numFmtId="0" fontId="3" fillId="2" borderId="0" xfId="0" applyFont="1" applyFill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vertical="center"/>
    </xf>
  </cellXfs>
  <cellStyles count="2">
    <cellStyle name="Normal" xfId="0" builtinId="0"/>
    <cellStyle name="標準 2" xfId="1" xr:uid="{3FFF87F5-4A49-4395-80E1-B552B8940B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7DBCC-F355-471B-BAF8-CD15F6F75C00}">
  <dimension ref="A2:M42"/>
  <sheetViews>
    <sheetView tabSelected="1" workbookViewId="0">
      <selection activeCell="K24" sqref="K24"/>
    </sheetView>
  </sheetViews>
  <sheetFormatPr defaultRowHeight="15" x14ac:dyDescent="0.25"/>
  <cols>
    <col min="1" max="1" width="9.140625" style="1"/>
    <col min="2" max="2" width="17.7109375" style="1" customWidth="1"/>
    <col min="3" max="5" width="9.140625" style="1"/>
    <col min="6" max="6" width="18.42578125" style="1" customWidth="1"/>
    <col min="7" max="9" width="9.140625" style="1"/>
    <col min="10" max="10" width="16.140625" style="1" customWidth="1"/>
    <col min="11" max="11" width="15.140625" style="1" customWidth="1"/>
    <col min="12" max="13" width="9.140625" style="1"/>
    <col min="14" max="14" width="11.140625" style="1" customWidth="1"/>
    <col min="15" max="16384" width="9.140625" style="1"/>
  </cols>
  <sheetData>
    <row r="2" spans="1:11" ht="18.75" x14ac:dyDescent="0.3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</row>
    <row r="3" spans="1:11" x14ac:dyDescent="0.25">
      <c r="B3" s="1" t="s">
        <v>1</v>
      </c>
      <c r="F3" s="1" t="s">
        <v>2</v>
      </c>
    </row>
    <row r="4" spans="1:11" x14ac:dyDescent="0.25">
      <c r="A4" s="9"/>
      <c r="B4" s="8"/>
      <c r="C4" s="8" t="s">
        <v>3</v>
      </c>
      <c r="F4" s="8"/>
      <c r="G4" s="8" t="s">
        <v>3</v>
      </c>
      <c r="J4" s="3" t="s">
        <v>4</v>
      </c>
      <c r="K4" s="4" t="s">
        <v>5</v>
      </c>
    </row>
    <row r="5" spans="1:11" x14ac:dyDescent="0.25">
      <c r="A5" s="9"/>
      <c r="B5" s="5" t="s">
        <v>6</v>
      </c>
      <c r="C5" s="5">
        <v>11</v>
      </c>
      <c r="F5" s="8" t="s">
        <v>6</v>
      </c>
      <c r="G5" s="8">
        <v>2796</v>
      </c>
      <c r="J5" s="3" t="s">
        <v>7</v>
      </c>
      <c r="K5" s="6" t="s">
        <v>8</v>
      </c>
    </row>
    <row r="6" spans="1:11" x14ac:dyDescent="0.25">
      <c r="A6" s="9"/>
      <c r="B6" s="6" t="s">
        <v>22</v>
      </c>
      <c r="C6" s="6">
        <v>19</v>
      </c>
      <c r="F6" s="6" t="s">
        <v>22</v>
      </c>
      <c r="G6" s="6">
        <v>4894</v>
      </c>
      <c r="H6" s="7"/>
      <c r="J6" s="3" t="s">
        <v>9</v>
      </c>
      <c r="K6" s="5" t="s">
        <v>10</v>
      </c>
    </row>
    <row r="7" spans="1:11" x14ac:dyDescent="0.25">
      <c r="A7" s="9"/>
      <c r="B7" s="8" t="s">
        <v>25</v>
      </c>
      <c r="C7" s="8">
        <v>1</v>
      </c>
      <c r="F7" s="5" t="s">
        <v>25</v>
      </c>
      <c r="G7" s="5">
        <v>3072</v>
      </c>
      <c r="H7" s="7"/>
    </row>
    <row r="8" spans="1:11" x14ac:dyDescent="0.25">
      <c r="A8" s="9"/>
      <c r="B8" s="8" t="s">
        <v>23</v>
      </c>
      <c r="C8" s="8">
        <v>7</v>
      </c>
      <c r="F8" s="8" t="s">
        <v>23</v>
      </c>
      <c r="G8" s="8">
        <v>1832</v>
      </c>
    </row>
    <row r="9" spans="1:11" x14ac:dyDescent="0.25">
      <c r="A9" s="9"/>
      <c r="B9" s="4" t="s">
        <v>24</v>
      </c>
      <c r="C9" s="4">
        <v>22</v>
      </c>
      <c r="F9" s="4" t="s">
        <v>24</v>
      </c>
      <c r="G9" s="4">
        <v>6911</v>
      </c>
    </row>
    <row r="12" spans="1:11" ht="18.75" x14ac:dyDescent="0.3">
      <c r="B12" s="10" t="s">
        <v>11</v>
      </c>
      <c r="C12" s="10"/>
      <c r="D12" s="10"/>
      <c r="E12" s="10"/>
      <c r="F12" s="10"/>
      <c r="G12" s="10"/>
      <c r="H12" s="10"/>
      <c r="I12" s="10"/>
      <c r="J12" s="10"/>
      <c r="K12" s="10"/>
    </row>
    <row r="13" spans="1:11" x14ac:dyDescent="0.25">
      <c r="B13" s="7" t="s">
        <v>12</v>
      </c>
      <c r="C13" s="7"/>
      <c r="F13" s="7" t="s">
        <v>13</v>
      </c>
      <c r="G13" s="7"/>
      <c r="J13" s="7" t="s">
        <v>14</v>
      </c>
      <c r="K13" s="7"/>
    </row>
    <row r="14" spans="1:11" x14ac:dyDescent="0.25">
      <c r="B14" s="8"/>
      <c r="C14" s="8" t="s">
        <v>3</v>
      </c>
      <c r="F14" s="8"/>
      <c r="G14" s="8" t="s">
        <v>3</v>
      </c>
      <c r="J14" s="2"/>
      <c r="K14" s="2" t="s">
        <v>3</v>
      </c>
    </row>
    <row r="15" spans="1:11" x14ac:dyDescent="0.25">
      <c r="B15" s="5" t="s">
        <v>6</v>
      </c>
      <c r="C15" s="5">
        <v>229689</v>
      </c>
      <c r="F15" s="5" t="s">
        <v>6</v>
      </c>
      <c r="G15" s="5">
        <f>C15/60</f>
        <v>3828.15</v>
      </c>
      <c r="J15" s="5" t="s">
        <v>6</v>
      </c>
      <c r="K15" s="5">
        <f>G15/60</f>
        <v>63.802500000000002</v>
      </c>
    </row>
    <row r="16" spans="1:11" x14ac:dyDescent="0.25">
      <c r="B16" s="6" t="s">
        <v>22</v>
      </c>
      <c r="C16" s="6">
        <v>202005</v>
      </c>
      <c r="F16" s="6" t="s">
        <v>22</v>
      </c>
      <c r="G16" s="6">
        <f t="shared" ref="G16:G19" si="0">C16/60</f>
        <v>3366.75</v>
      </c>
      <c r="J16" s="6" t="s">
        <v>22</v>
      </c>
      <c r="K16" s="6">
        <f t="shared" ref="K16:K19" si="1">G16/60</f>
        <v>56.112499999999997</v>
      </c>
    </row>
    <row r="17" spans="2:11" x14ac:dyDescent="0.25">
      <c r="B17" s="8" t="s">
        <v>25</v>
      </c>
      <c r="C17" s="8">
        <v>246000</v>
      </c>
      <c r="F17" s="8" t="s">
        <v>25</v>
      </c>
      <c r="G17" s="8">
        <f t="shared" si="0"/>
        <v>4100</v>
      </c>
      <c r="J17" s="8" t="s">
        <v>25</v>
      </c>
      <c r="K17" s="8">
        <f t="shared" si="1"/>
        <v>68.333333333333329</v>
      </c>
    </row>
    <row r="18" spans="2:11" x14ac:dyDescent="0.25">
      <c r="B18" s="8" t="s">
        <v>23</v>
      </c>
      <c r="C18" s="8">
        <v>246168</v>
      </c>
      <c r="F18" s="8" t="s">
        <v>23</v>
      </c>
      <c r="G18" s="8">
        <f t="shared" si="0"/>
        <v>4102.8</v>
      </c>
      <c r="J18" s="8" t="s">
        <v>23</v>
      </c>
      <c r="K18" s="8">
        <f t="shared" si="1"/>
        <v>68.38000000000001</v>
      </c>
    </row>
    <row r="19" spans="2:11" x14ac:dyDescent="0.25">
      <c r="B19" s="4" t="s">
        <v>24</v>
      </c>
      <c r="C19" s="4">
        <v>92651</v>
      </c>
      <c r="F19" s="4" t="s">
        <v>24</v>
      </c>
      <c r="G19" s="4">
        <f t="shared" si="0"/>
        <v>1544.1833333333334</v>
      </c>
      <c r="J19" s="4" t="s">
        <v>24</v>
      </c>
      <c r="K19" s="4">
        <f t="shared" si="1"/>
        <v>25.736388888888889</v>
      </c>
    </row>
    <row r="23" spans="2:11" ht="18.75" x14ac:dyDescent="0.3">
      <c r="B23" s="11" t="s">
        <v>15</v>
      </c>
      <c r="C23" s="11"/>
      <c r="D23" s="11"/>
      <c r="E23" s="11"/>
      <c r="F23" s="11"/>
      <c r="G23" s="11"/>
      <c r="H23" s="11"/>
      <c r="I23" s="11"/>
      <c r="J23" s="11"/>
      <c r="K23" s="11"/>
    </row>
    <row r="25" spans="2:11" x14ac:dyDescent="0.25">
      <c r="B25" s="1" t="s">
        <v>0</v>
      </c>
      <c r="F25" s="1" t="s">
        <v>16</v>
      </c>
    </row>
    <row r="26" spans="2:11" x14ac:dyDescent="0.25">
      <c r="B26" s="2"/>
      <c r="C26" s="2" t="s">
        <v>3</v>
      </c>
      <c r="F26" s="8"/>
      <c r="G26" s="8" t="s">
        <v>3</v>
      </c>
    </row>
    <row r="27" spans="2:11" x14ac:dyDescent="0.25">
      <c r="B27" s="5" t="s">
        <v>6</v>
      </c>
      <c r="C27" s="5">
        <f>RANK(C5, C$5:C$9,0)</f>
        <v>3</v>
      </c>
      <c r="F27" s="5" t="s">
        <v>6</v>
      </c>
      <c r="G27" s="5">
        <f>RANK(C15,C$15:C$19,1)</f>
        <v>3</v>
      </c>
    </row>
    <row r="28" spans="2:11" x14ac:dyDescent="0.25">
      <c r="B28" s="6" t="s">
        <v>22</v>
      </c>
      <c r="C28" s="6">
        <f t="shared" ref="C28:C31" si="2">RANK(C6, C$5:C$9,0)</f>
        <v>2</v>
      </c>
      <c r="F28" s="6" t="s">
        <v>22</v>
      </c>
      <c r="G28" s="6">
        <f t="shared" ref="G28:G31" si="3">RANK(C16,C$15:C$19,1)</f>
        <v>2</v>
      </c>
    </row>
    <row r="29" spans="2:11" x14ac:dyDescent="0.25">
      <c r="B29" s="8" t="s">
        <v>25</v>
      </c>
      <c r="C29" s="8">
        <f t="shared" si="2"/>
        <v>5</v>
      </c>
      <c r="F29" s="8" t="s">
        <v>25</v>
      </c>
      <c r="G29" s="8">
        <f t="shared" si="3"/>
        <v>4</v>
      </c>
    </row>
    <row r="30" spans="2:11" x14ac:dyDescent="0.25">
      <c r="B30" s="8" t="s">
        <v>23</v>
      </c>
      <c r="C30" s="8">
        <f t="shared" si="2"/>
        <v>4</v>
      </c>
      <c r="F30" s="8" t="s">
        <v>23</v>
      </c>
      <c r="G30" s="8">
        <f t="shared" si="3"/>
        <v>5</v>
      </c>
    </row>
    <row r="31" spans="2:11" x14ac:dyDescent="0.25">
      <c r="B31" s="4" t="s">
        <v>24</v>
      </c>
      <c r="C31" s="4">
        <f t="shared" si="2"/>
        <v>1</v>
      </c>
      <c r="F31" s="4" t="s">
        <v>24</v>
      </c>
      <c r="G31" s="4">
        <f t="shared" si="3"/>
        <v>1</v>
      </c>
    </row>
    <row r="34" spans="2:13" ht="18.75" x14ac:dyDescent="0.25">
      <c r="B34" s="12" t="s">
        <v>17</v>
      </c>
      <c r="C34" s="12"/>
      <c r="D34" s="12"/>
      <c r="E34" s="12"/>
      <c r="F34" s="12"/>
      <c r="G34" s="12"/>
      <c r="H34" s="12"/>
      <c r="I34" s="12"/>
      <c r="J34" s="12"/>
      <c r="K34" s="12"/>
      <c r="M34" s="7"/>
    </row>
    <row r="36" spans="2:13" x14ac:dyDescent="0.25">
      <c r="B36" s="1" t="s">
        <v>0</v>
      </c>
      <c r="F36" s="1" t="s">
        <v>18</v>
      </c>
      <c r="K36" s="1" t="s">
        <v>19</v>
      </c>
    </row>
    <row r="37" spans="2:13" x14ac:dyDescent="0.25">
      <c r="B37" s="8"/>
      <c r="C37" s="8" t="s">
        <v>3</v>
      </c>
      <c r="F37" s="2"/>
      <c r="G37" s="2" t="s">
        <v>3</v>
      </c>
      <c r="K37" s="8"/>
      <c r="L37" s="8" t="s">
        <v>20</v>
      </c>
      <c r="M37" s="8" t="s">
        <v>21</v>
      </c>
    </row>
    <row r="38" spans="2:13" x14ac:dyDescent="0.25">
      <c r="B38" s="5" t="s">
        <v>6</v>
      </c>
      <c r="C38" s="5">
        <f>IF(C27=1,25,IF(C27=2,18,IF(C27=3,15,IF(C27=4,12,IF(C27=5,10,IF(C27=6,8,IF(C27=7,6,IF(C27=8,4,IF(C27=9,2,IF(C27=10,1,0))))))))))</f>
        <v>15</v>
      </c>
      <c r="F38" s="5" t="s">
        <v>6</v>
      </c>
      <c r="G38" s="5">
        <f>IF(G27=1,25,IF(G27=2,18,IF(G27=3,15,IF(G27=4,12,IF(G27=5,10,IF(G27=6,8,IF(G27=7,6,IF(G27=8,4,IF(G27=9,2,IF(G27=10,1,0))))))))))</f>
        <v>15</v>
      </c>
      <c r="K38" s="5" t="s">
        <v>6</v>
      </c>
      <c r="L38" s="5">
        <f>C38+G38</f>
        <v>30</v>
      </c>
      <c r="M38" s="5">
        <f>RANK(L38, L$38:L42,0)</f>
        <v>3</v>
      </c>
    </row>
    <row r="39" spans="2:13" x14ac:dyDescent="0.25">
      <c r="B39" s="6" t="s">
        <v>22</v>
      </c>
      <c r="C39" s="6">
        <f>IF(C28=1,25,IF(C28=2,18,IF(C28=3,15,IF(C28=4,12,IF(C28=5,10,IF(C28=6,8,IF(C28=7,6,IF(C28=8,4,IF(C28=9,2,IF(C28=10,1,0))))))))))</f>
        <v>18</v>
      </c>
      <c r="F39" s="6" t="s">
        <v>22</v>
      </c>
      <c r="G39" s="6">
        <f>IF(G28=1,25,IF(G28=2,18,IF(G28=3,15,IF(G28=4,12,IF(G28=5,10,IF(G28=6,8,IF(G28=7,6,IF(G28=8,4,IF(G28=9,2,IF(G28=10,1,0))))))))))</f>
        <v>18</v>
      </c>
      <c r="K39" s="6" t="s">
        <v>22</v>
      </c>
      <c r="L39" s="6">
        <f t="shared" ref="L39:L41" si="4">C39+G39</f>
        <v>36</v>
      </c>
      <c r="M39" s="6">
        <f>RANK(L39, L$38:L43,0)</f>
        <v>2</v>
      </c>
    </row>
    <row r="40" spans="2:13" x14ac:dyDescent="0.25">
      <c r="B40" s="8" t="s">
        <v>25</v>
      </c>
      <c r="C40" s="8">
        <f>IF(C29=1,25,IF(C29=2,18,IF(C29=3,15,IF(C29=4,12,IF(C29=5,10,IF(C29=6,8,IF(C29=7,6,IF(C29=8,4,IF(C29=9,2,IF(C29=10,1,0))))))))))</f>
        <v>10</v>
      </c>
      <c r="F40" s="8" t="s">
        <v>25</v>
      </c>
      <c r="G40" s="8">
        <f>IF(G29=1,25,IF(G29=2,18,IF(G29=3,15,IF(G29=4,12,IF(G29=5,10,IF(G29=6,8,IF(G29=7,6,IF(G29=8,4,IF(G29=9,2,IF(G29=10,1,0))))))))))</f>
        <v>12</v>
      </c>
      <c r="K40" s="8" t="s">
        <v>25</v>
      </c>
      <c r="L40" s="8">
        <f t="shared" si="4"/>
        <v>22</v>
      </c>
      <c r="M40" s="8">
        <f>RANK(L40, L$38:L44,0)</f>
        <v>4</v>
      </c>
    </row>
    <row r="41" spans="2:13" x14ac:dyDescent="0.25">
      <c r="B41" s="8" t="s">
        <v>23</v>
      </c>
      <c r="C41" s="8">
        <f>IF(C30=1,25,IF(C30=2,18,IF(C30=3,15,IF(C30=4,12,IF(C30=5,10,IF(C30=6,8,IF(C30=7,6,IF(C30=8,4,IF(C30=9,2,IF(C30=10,1,0))))))))))</f>
        <v>12</v>
      </c>
      <c r="F41" s="8" t="s">
        <v>23</v>
      </c>
      <c r="G41" s="8">
        <f>IF(G30=1,25,IF(G30=2,18,IF(G30=3,15,IF(G30=4,12,IF(G30=5,10,IF(G30=6,8,IF(G30=7,6,IF(G30=8,4,IF(G30=9,2,IF(G30=10,1,0))))))))))</f>
        <v>10</v>
      </c>
      <c r="K41" s="8" t="s">
        <v>23</v>
      </c>
      <c r="L41" s="8">
        <f t="shared" si="4"/>
        <v>22</v>
      </c>
      <c r="M41" s="8">
        <f>RANK(L41, L$38:L45,0)</f>
        <v>4</v>
      </c>
    </row>
    <row r="42" spans="2:13" x14ac:dyDescent="0.25">
      <c r="B42" s="4" t="s">
        <v>24</v>
      </c>
      <c r="C42" s="4">
        <f>IF(C31=1,25,IF(C31=2,18,IF(C31=3,15,IF(C31=4,12,IF(C31=5,10,IF(C31=6,8,IF(C31=7,6,IF(C31=8,4,IF(C31=9,2,IF(C31=10,1,0))))))))))</f>
        <v>25</v>
      </c>
      <c r="F42" s="4" t="s">
        <v>24</v>
      </c>
      <c r="G42" s="4">
        <f>IF(G31=1,25,IF(G31=2,18,IF(G31=3,15,IF(G31=4,12,IF(G31=5,10,IF(G31=6,8,IF(G31=7,6,IF(G31=8,4,IF(G31=9,2,IF(G31=10,1,0))))))))))</f>
        <v>25</v>
      </c>
      <c r="K42" s="4" t="s">
        <v>24</v>
      </c>
      <c r="L42" s="4">
        <f t="shared" ref="L42" si="5">C42+G42</f>
        <v>50</v>
      </c>
      <c r="M42" s="4">
        <f>RANK(L42, L$38:L46,0)</f>
        <v>1</v>
      </c>
    </row>
  </sheetData>
  <mergeCells count="4">
    <mergeCell ref="B2:K2"/>
    <mergeCell ref="B12:K12"/>
    <mergeCell ref="B23:K23"/>
    <mergeCell ref="B34:K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thái nguyễn</dc:creator>
  <cp:lastModifiedBy>ＮＧＵＹＥＮ Ｖａｎ Ｔｈａｉ(gr0557fv)</cp:lastModifiedBy>
  <dcterms:created xsi:type="dcterms:W3CDTF">2024-06-16T09:01:50Z</dcterms:created>
  <dcterms:modified xsi:type="dcterms:W3CDTF">2025-08-13T08:20:37Z</dcterms:modified>
</cp:coreProperties>
</file>